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'Sheet2'!$A$2:$C$71</definedName>
  </definedNames>
  <calcPr fullCalcOnLoad="1"/>
</workbook>
</file>

<file path=xl/sharedStrings.xml><?xml version="1.0" encoding="utf-8"?>
<sst xmlns="http://schemas.openxmlformats.org/spreadsheetml/2006/main" count="176" uniqueCount="120">
  <si>
    <t>Start</t>
  </si>
  <si>
    <t>Stop</t>
  </si>
  <si>
    <t>Trip</t>
  </si>
  <si>
    <t>Mileage</t>
  </si>
  <si>
    <t>Duration</t>
  </si>
  <si>
    <t>MPH</t>
  </si>
  <si>
    <t>Scratch</t>
  </si>
  <si>
    <t>Layover</t>
  </si>
  <si>
    <t>Time</t>
  </si>
  <si>
    <t>Leg</t>
  </si>
  <si>
    <t>RV</t>
  </si>
  <si>
    <t>Insurance</t>
  </si>
  <si>
    <t>Registration</t>
  </si>
  <si>
    <t>Tire Pressue</t>
  </si>
  <si>
    <t>Oil Level</t>
  </si>
  <si>
    <t>Radiator</t>
  </si>
  <si>
    <t>Trailer</t>
  </si>
  <si>
    <t>Chain</t>
  </si>
  <si>
    <t>Big Padlock</t>
  </si>
  <si>
    <t>Bungees</t>
  </si>
  <si>
    <t>Clothes</t>
  </si>
  <si>
    <t>Shorts</t>
  </si>
  <si>
    <t>Socks</t>
  </si>
  <si>
    <t>Tennis Shoes</t>
  </si>
  <si>
    <t>Sweat Shirt</t>
  </si>
  <si>
    <t>Long pants</t>
  </si>
  <si>
    <t>T-shirt</t>
  </si>
  <si>
    <t>x</t>
  </si>
  <si>
    <t>Hat</t>
  </si>
  <si>
    <t>Open Helmet</t>
  </si>
  <si>
    <t>PJC Helmet</t>
  </si>
  <si>
    <t>Driving Gloves</t>
  </si>
  <si>
    <t>Driving Shoes</t>
  </si>
  <si>
    <t>Kidney belt</t>
  </si>
  <si>
    <t>Bath</t>
  </si>
  <si>
    <t>Toothpaste</t>
  </si>
  <si>
    <t>Tooth Brush</t>
  </si>
  <si>
    <t>Shampoo</t>
  </si>
  <si>
    <t>Soap</t>
  </si>
  <si>
    <t>Hair Brush</t>
  </si>
  <si>
    <t>Q-Tips</t>
  </si>
  <si>
    <t>Imodium</t>
  </si>
  <si>
    <t>Lax</t>
  </si>
  <si>
    <t>Advil</t>
  </si>
  <si>
    <t>BBQ</t>
  </si>
  <si>
    <t>Wheel Lock</t>
  </si>
  <si>
    <t>Food</t>
  </si>
  <si>
    <t>Water</t>
  </si>
  <si>
    <t>Breakfast Fruit</t>
  </si>
  <si>
    <t>Sandwich Rolls</t>
  </si>
  <si>
    <t>Ham</t>
  </si>
  <si>
    <t>Cheese</t>
  </si>
  <si>
    <t>Mayo</t>
  </si>
  <si>
    <t>Mustard</t>
  </si>
  <si>
    <t>Pickles</t>
  </si>
  <si>
    <t>Bannas</t>
  </si>
  <si>
    <t>Chips</t>
  </si>
  <si>
    <t>CD</t>
  </si>
  <si>
    <t>Baby Wipes</t>
  </si>
  <si>
    <t>Misc</t>
  </si>
  <si>
    <t>Propane</t>
  </si>
  <si>
    <t>Cash $400</t>
  </si>
  <si>
    <t>na</t>
  </si>
  <si>
    <t>OJ</t>
  </si>
  <si>
    <t>Steak</t>
  </si>
  <si>
    <t>Chili</t>
  </si>
  <si>
    <t>Camping Box</t>
  </si>
  <si>
    <t>TP</t>
  </si>
  <si>
    <t>Paper Plates</t>
  </si>
  <si>
    <t>Gas cans</t>
  </si>
  <si>
    <t>Dinner ware</t>
  </si>
  <si>
    <t>BBQ ware</t>
  </si>
  <si>
    <t>Chair</t>
  </si>
  <si>
    <t>Cot</t>
  </si>
  <si>
    <t>Sleeping bag</t>
  </si>
  <si>
    <t>Pillow</t>
  </si>
  <si>
    <t>Passenger Helmets</t>
  </si>
  <si>
    <t>Tri-pod</t>
  </si>
  <si>
    <t>NA</t>
  </si>
  <si>
    <t>Rosarito</t>
  </si>
  <si>
    <t>Ensenada</t>
  </si>
  <si>
    <t>Erendira Rd</t>
  </si>
  <si>
    <t>San Vicente</t>
  </si>
  <si>
    <t>Colonet</t>
  </si>
  <si>
    <t>Camalu</t>
  </si>
  <si>
    <t>San Quintin</t>
  </si>
  <si>
    <t>El Rosario</t>
  </si>
  <si>
    <t>El Progresso</t>
  </si>
  <si>
    <t>El Marmol</t>
  </si>
  <si>
    <t>Catavina</t>
  </si>
  <si>
    <t>Chapala - Coco's</t>
  </si>
  <si>
    <t>La Bay Jct</t>
  </si>
  <si>
    <t>Jesus Maria</t>
  </si>
  <si>
    <t>Guerro Negro</t>
  </si>
  <si>
    <t>El Arco Jct</t>
  </si>
  <si>
    <t>La Bocana Jct</t>
  </si>
  <si>
    <t>San Ignacio</t>
  </si>
  <si>
    <t>Santa Rosalia</t>
  </si>
  <si>
    <t>Punta Chivato Jct</t>
  </si>
  <si>
    <t>Mulege</t>
  </si>
  <si>
    <t>Ply Santispac</t>
  </si>
  <si>
    <t>El Rosarito</t>
  </si>
  <si>
    <t>Loreto</t>
  </si>
  <si>
    <t>Rancho Viejo</t>
  </si>
  <si>
    <t>Cd Insurgentes</t>
  </si>
  <si>
    <t>San Martin</t>
  </si>
  <si>
    <t>Santa Rita</t>
  </si>
  <si>
    <t>Ciento Vientiocho</t>
  </si>
  <si>
    <t>El Cien</t>
  </si>
  <si>
    <t>Punta Conejo</t>
  </si>
  <si>
    <t>Conquista Agraria</t>
  </si>
  <si>
    <t>La Paz</t>
  </si>
  <si>
    <t>You can only edit data in the yellow boxes. To enter a layover entry type "00:15:00" for 15 minutes. To edit a start time, enter "06:30:00" to enter a start time of 6:30 AM</t>
  </si>
  <si>
    <t>Vizcaino</t>
  </si>
  <si>
    <t>Cd Constitucion</t>
  </si>
  <si>
    <t>Todos Santos</t>
  </si>
  <si>
    <t>Cabo San Lucas</t>
  </si>
  <si>
    <t>12:37AM</t>
  </si>
  <si>
    <t>12:58:00AM</t>
  </si>
  <si>
    <t>Santo Tomas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</si>
</sst>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18" fontId="5" fillId="0" borderId="3" xfId="0" applyNumberFormat="1" applyFont="1" applyFill="1" applyBorder="1" applyAlignment="1">
      <alignment/>
    </xf>
    <xf numFmtId="46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8" fontId="5" fillId="0" borderId="4" xfId="0" applyNumberFormat="1" applyFont="1" applyFill="1" applyBorder="1" applyAlignment="1">
      <alignment/>
    </xf>
    <xf numFmtId="46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8" fontId="5" fillId="0" borderId="5" xfId="0" applyNumberFormat="1" applyFont="1" applyFill="1" applyBorder="1" applyAlignment="1">
      <alignment/>
    </xf>
    <xf numFmtId="46" fontId="5" fillId="0" borderId="5" xfId="0" applyNumberFormat="1" applyFont="1" applyFill="1" applyBorder="1" applyAlignment="1">
      <alignment/>
    </xf>
    <xf numFmtId="1" fontId="5" fillId="2" borderId="4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8" fontId="5" fillId="2" borderId="4" xfId="0" applyNumberFormat="1" applyFont="1" applyFill="1" applyBorder="1" applyAlignment="1">
      <alignment/>
    </xf>
    <xf numFmtId="46" fontId="5" fillId="2" borderId="4" xfId="0" applyNumberFormat="1" applyFont="1" applyFill="1" applyBorder="1" applyAlignment="1">
      <alignment/>
    </xf>
    <xf numFmtId="46" fontId="5" fillId="2" borderId="3" xfId="0" applyNumberFormat="1" applyFont="1" applyFill="1" applyBorder="1" applyAlignment="1">
      <alignment/>
    </xf>
    <xf numFmtId="21" fontId="5" fillId="2" borderId="3" xfId="0" applyNumberFormat="1" applyFont="1" applyFill="1" applyBorder="1" applyAlignment="1">
      <alignment/>
    </xf>
    <xf numFmtId="21" fontId="5" fillId="2" borderId="5" xfId="0" applyNumberFormat="1" applyFont="1" applyFill="1" applyBorder="1" applyAlignment="1">
      <alignment/>
    </xf>
    <xf numFmtId="21" fontId="5" fillId="2" borderId="4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1" fontId="5" fillId="0" borderId="3" xfId="0" applyNumberFormat="1" applyFont="1" applyFill="1" applyBorder="1" applyAlignment="1">
      <alignment/>
    </xf>
    <xf numFmtId="18" fontId="5" fillId="0" borderId="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5">
      <selection activeCell="E5" sqref="E5"/>
    </sheetView>
  </sheetViews>
  <sheetFormatPr defaultColWidth="9.140625" defaultRowHeight="12.75"/>
  <cols>
    <col min="1" max="2" width="6.140625" style="0" bestFit="1" customWidth="1"/>
    <col min="3" max="3" width="4.140625" style="0" bestFit="1" customWidth="1"/>
    <col min="4" max="4" width="6.140625" style="0" bestFit="1" customWidth="1"/>
    <col min="5" max="5" width="15.8515625" style="0" bestFit="1" customWidth="1"/>
    <col min="8" max="8" width="8.140625" style="0" bestFit="1" customWidth="1"/>
    <col min="9" max="9" width="8.28125" style="0" bestFit="1" customWidth="1"/>
    <col min="10" max="10" width="5.28125" style="0" bestFit="1" customWidth="1"/>
    <col min="11" max="11" width="12.00390625" style="0" bestFit="1" customWidth="1"/>
    <col min="12" max="12" width="7.421875" style="0" bestFit="1" customWidth="1"/>
    <col min="13" max="13" width="16.57421875" style="0" customWidth="1"/>
  </cols>
  <sheetData>
    <row r="1" spans="1:12" ht="13.5" thickBot="1">
      <c r="A1" s="28" t="s">
        <v>3</v>
      </c>
      <c r="B1" s="29"/>
      <c r="C1" s="30"/>
      <c r="D1" s="2"/>
      <c r="F1" s="28" t="s">
        <v>8</v>
      </c>
      <c r="G1" s="29"/>
      <c r="H1" s="29"/>
      <c r="I1" s="29"/>
      <c r="J1" s="30"/>
      <c r="K1" s="6"/>
      <c r="L1" s="6"/>
    </row>
    <row r="2" spans="1:12" ht="13.5" thickBot="1">
      <c r="A2" s="1" t="s">
        <v>0</v>
      </c>
      <c r="B2" s="1" t="s">
        <v>1</v>
      </c>
      <c r="C2" s="3" t="s">
        <v>9</v>
      </c>
      <c r="D2" s="1" t="s">
        <v>2</v>
      </c>
      <c r="E2" s="1"/>
      <c r="F2" s="1" t="s">
        <v>0</v>
      </c>
      <c r="G2" s="1" t="s">
        <v>1</v>
      </c>
      <c r="H2" s="1" t="s">
        <v>4</v>
      </c>
      <c r="I2" s="3" t="s">
        <v>7</v>
      </c>
      <c r="J2" s="3" t="s">
        <v>5</v>
      </c>
      <c r="K2" s="6" t="s">
        <v>6</v>
      </c>
      <c r="L2" s="6" t="s">
        <v>6</v>
      </c>
    </row>
    <row r="3" spans="1:12" ht="12.75">
      <c r="A3" s="10">
        <v>0</v>
      </c>
      <c r="B3" s="10">
        <f>C3</f>
        <v>0</v>
      </c>
      <c r="C3" s="16">
        <v>0</v>
      </c>
      <c r="D3" s="10">
        <f>B3</f>
        <v>0</v>
      </c>
      <c r="E3" s="10" t="s">
        <v>79</v>
      </c>
      <c r="F3" s="22">
        <v>0.2708333333333333</v>
      </c>
      <c r="G3" s="11">
        <f>F3+H3</f>
        <v>0.2708333333333333</v>
      </c>
      <c r="H3" s="12">
        <f aca="true" t="shared" si="0" ref="H3:H41">(K3/L3)+I3</f>
        <v>0</v>
      </c>
      <c r="I3" s="23"/>
      <c r="J3" s="19"/>
      <c r="K3" s="6">
        <f>C3/J4</f>
        <v>0</v>
      </c>
      <c r="L3" s="6">
        <v>24</v>
      </c>
    </row>
    <row r="4" spans="1:12" ht="12.75">
      <c r="A4" s="7">
        <f>D3</f>
        <v>0</v>
      </c>
      <c r="B4" s="7">
        <f>A4+C4</f>
        <v>51.6</v>
      </c>
      <c r="C4" s="17">
        <v>51.6</v>
      </c>
      <c r="D4" s="7">
        <f>B4</f>
        <v>51.6</v>
      </c>
      <c r="E4" s="7" t="s">
        <v>80</v>
      </c>
      <c r="F4" s="8">
        <f>G3</f>
        <v>0.2708333333333333</v>
      </c>
      <c r="G4" s="8">
        <f>F4+H4</f>
        <v>0.30992424242424244</v>
      </c>
      <c r="H4" s="9">
        <f t="shared" si="0"/>
        <v>0.03909090909090909</v>
      </c>
      <c r="I4" s="24"/>
      <c r="J4" s="20">
        <v>55</v>
      </c>
      <c r="K4" s="6">
        <f aca="true" t="shared" si="1" ref="K4:K41">C4/J4</f>
        <v>0.9381818181818182</v>
      </c>
      <c r="L4" s="6">
        <v>24</v>
      </c>
    </row>
    <row r="5" spans="1:12" ht="12.75">
      <c r="A5" s="7">
        <f>D4</f>
        <v>51.6</v>
      </c>
      <c r="B5" s="7">
        <f>A5+C5</f>
        <v>78.4</v>
      </c>
      <c r="C5" s="17">
        <v>26.8</v>
      </c>
      <c r="D5" s="7">
        <f>B5</f>
        <v>78.4</v>
      </c>
      <c r="E5" s="7" t="s">
        <v>119</v>
      </c>
      <c r="F5" s="8">
        <f aca="true" t="shared" si="2" ref="F5:F11">G4</f>
        <v>0.30992424242424244</v>
      </c>
      <c r="G5" s="8">
        <f aca="true" t="shared" si="3" ref="G5:G11">F5+H5</f>
        <v>0.3378409090909091</v>
      </c>
      <c r="H5" s="9">
        <f t="shared" si="0"/>
        <v>0.02791666666666667</v>
      </c>
      <c r="I5" s="24"/>
      <c r="J5" s="20">
        <v>40</v>
      </c>
      <c r="K5" s="6">
        <f t="shared" si="1"/>
        <v>0.67</v>
      </c>
      <c r="L5" s="6">
        <v>24</v>
      </c>
    </row>
    <row r="6" spans="1:12" ht="12.75">
      <c r="A6" s="7">
        <f aca="true" t="shared" si="4" ref="A6:A11">D5</f>
        <v>78.4</v>
      </c>
      <c r="B6" s="7">
        <f aca="true" t="shared" si="5" ref="B6:B15">A6+C6</f>
        <v>95.30000000000001</v>
      </c>
      <c r="C6" s="17">
        <v>16.9</v>
      </c>
      <c r="D6" s="7">
        <f aca="true" t="shared" si="6" ref="D6:D11">B6</f>
        <v>95.30000000000001</v>
      </c>
      <c r="E6" s="7" t="s">
        <v>81</v>
      </c>
      <c r="F6" s="8">
        <f t="shared" si="2"/>
        <v>0.3378409090909091</v>
      </c>
      <c r="G6" s="8">
        <f t="shared" si="3"/>
        <v>0.3534890572390572</v>
      </c>
      <c r="H6" s="9">
        <f t="shared" si="0"/>
        <v>0.015648148148148147</v>
      </c>
      <c r="I6" s="24"/>
      <c r="J6" s="20">
        <v>45</v>
      </c>
      <c r="K6" s="6">
        <f t="shared" si="1"/>
        <v>0.37555555555555553</v>
      </c>
      <c r="L6" s="6">
        <v>24</v>
      </c>
    </row>
    <row r="7" spans="1:12" ht="12.75">
      <c r="A7" s="7">
        <f>D6</f>
        <v>95.30000000000001</v>
      </c>
      <c r="B7" s="7">
        <f t="shared" si="5"/>
        <v>102.30000000000001</v>
      </c>
      <c r="C7" s="17">
        <v>7</v>
      </c>
      <c r="D7" s="7">
        <f t="shared" si="6"/>
        <v>102.30000000000001</v>
      </c>
      <c r="E7" s="7" t="s">
        <v>82</v>
      </c>
      <c r="F7" s="8">
        <f>G6</f>
        <v>0.3534890572390572</v>
      </c>
      <c r="G7" s="8">
        <f t="shared" si="3"/>
        <v>0.3596947309979225</v>
      </c>
      <c r="H7" s="9">
        <f t="shared" si="0"/>
        <v>0.006205673758865248</v>
      </c>
      <c r="I7" s="24"/>
      <c r="J7" s="20">
        <v>47</v>
      </c>
      <c r="K7" s="6">
        <f t="shared" si="1"/>
        <v>0.14893617021276595</v>
      </c>
      <c r="L7" s="6">
        <v>24</v>
      </c>
    </row>
    <row r="8" spans="1:12" ht="12.75">
      <c r="A8" s="7">
        <f t="shared" si="4"/>
        <v>102.30000000000001</v>
      </c>
      <c r="B8" s="7">
        <f t="shared" si="5"/>
        <v>125.70000000000002</v>
      </c>
      <c r="C8" s="17">
        <v>23.4</v>
      </c>
      <c r="D8" s="7">
        <f t="shared" si="6"/>
        <v>125.70000000000002</v>
      </c>
      <c r="E8" s="7" t="s">
        <v>83</v>
      </c>
      <c r="F8" s="8">
        <f t="shared" si="2"/>
        <v>0.3596947309979225</v>
      </c>
      <c r="G8" s="8">
        <f t="shared" si="3"/>
        <v>0.3800072309979225</v>
      </c>
      <c r="H8" s="9">
        <f t="shared" si="0"/>
        <v>0.0203125</v>
      </c>
      <c r="I8" s="24"/>
      <c r="J8" s="20">
        <v>48</v>
      </c>
      <c r="K8" s="6">
        <f t="shared" si="1"/>
        <v>0.4875</v>
      </c>
      <c r="L8" s="6">
        <v>24</v>
      </c>
    </row>
    <row r="9" spans="1:12" ht="12.75">
      <c r="A9" s="7">
        <f t="shared" si="4"/>
        <v>125.70000000000002</v>
      </c>
      <c r="B9" s="7">
        <f t="shared" si="5"/>
        <v>144.8</v>
      </c>
      <c r="C9" s="17">
        <v>19.1</v>
      </c>
      <c r="D9" s="7">
        <f t="shared" si="6"/>
        <v>144.8</v>
      </c>
      <c r="E9" s="7" t="s">
        <v>84</v>
      </c>
      <c r="F9" s="8">
        <f t="shared" si="2"/>
        <v>0.3800072309979225</v>
      </c>
      <c r="G9" s="8">
        <f t="shared" si="3"/>
        <v>0.3965870921090336</v>
      </c>
      <c r="H9" s="9">
        <f t="shared" si="0"/>
        <v>0.01657986111111111</v>
      </c>
      <c r="I9" s="24"/>
      <c r="J9" s="20">
        <v>48</v>
      </c>
      <c r="K9" s="6">
        <f t="shared" si="1"/>
        <v>0.3979166666666667</v>
      </c>
      <c r="L9" s="6">
        <v>24</v>
      </c>
    </row>
    <row r="10" spans="1:12" ht="12.75">
      <c r="A10" s="7">
        <f t="shared" si="4"/>
        <v>144.8</v>
      </c>
      <c r="B10" s="7">
        <f t="shared" si="5"/>
        <v>161.8</v>
      </c>
      <c r="C10" s="17">
        <v>17</v>
      </c>
      <c r="D10" s="7">
        <f t="shared" si="6"/>
        <v>161.8</v>
      </c>
      <c r="E10" s="7" t="s">
        <v>85</v>
      </c>
      <c r="F10" s="8">
        <f t="shared" si="2"/>
        <v>0.3965870921090336</v>
      </c>
      <c r="G10" s="8">
        <f t="shared" si="3"/>
        <v>0.4123278328497743</v>
      </c>
      <c r="H10" s="9">
        <f t="shared" si="0"/>
        <v>0.01574074074074074</v>
      </c>
      <c r="I10" s="24"/>
      <c r="J10" s="20">
        <v>45</v>
      </c>
      <c r="K10" s="6">
        <f t="shared" si="1"/>
        <v>0.37777777777777777</v>
      </c>
      <c r="L10" s="6">
        <v>24</v>
      </c>
    </row>
    <row r="11" spans="1:12" ht="12.75">
      <c r="A11" s="7">
        <f t="shared" si="4"/>
        <v>161.8</v>
      </c>
      <c r="B11" s="7">
        <f t="shared" si="5"/>
        <v>205.8</v>
      </c>
      <c r="C11" s="17">
        <v>44</v>
      </c>
      <c r="D11" s="7">
        <f t="shared" si="6"/>
        <v>205.8</v>
      </c>
      <c r="E11" s="7" t="s">
        <v>86</v>
      </c>
      <c r="F11" s="8">
        <f t="shared" si="2"/>
        <v>0.4123278328497743</v>
      </c>
      <c r="G11" s="8">
        <f t="shared" si="3"/>
        <v>0.45052227729421873</v>
      </c>
      <c r="H11" s="9">
        <f t="shared" si="0"/>
        <v>0.03819444444444444</v>
      </c>
      <c r="I11" s="24"/>
      <c r="J11" s="20">
        <v>48</v>
      </c>
      <c r="K11" s="6">
        <f t="shared" si="1"/>
        <v>0.9166666666666666</v>
      </c>
      <c r="L11" s="6">
        <v>24</v>
      </c>
    </row>
    <row r="12" spans="1:12" ht="12.75">
      <c r="A12" s="7">
        <f aca="true" t="shared" si="7" ref="A12:A17">D11</f>
        <v>205.8</v>
      </c>
      <c r="B12" s="7">
        <f t="shared" si="5"/>
        <v>243.9</v>
      </c>
      <c r="C12" s="17">
        <v>38.1</v>
      </c>
      <c r="D12" s="7">
        <f aca="true" t="shared" si="8" ref="D12:D41">B12</f>
        <v>243.9</v>
      </c>
      <c r="E12" s="7" t="s">
        <v>87</v>
      </c>
      <c r="F12" s="8">
        <f aca="true" t="shared" si="9" ref="F12:F38">G11</f>
        <v>0.45052227729421873</v>
      </c>
      <c r="G12" s="8">
        <f aca="true" t="shared" si="10" ref="G12:G41">F12+H12</f>
        <v>0.4835951939608854</v>
      </c>
      <c r="H12" s="9">
        <f t="shared" si="0"/>
        <v>0.03307291666666667</v>
      </c>
      <c r="I12" s="24"/>
      <c r="J12" s="20">
        <v>48</v>
      </c>
      <c r="K12" s="6">
        <f t="shared" si="1"/>
        <v>0.7937500000000001</v>
      </c>
      <c r="L12" s="6">
        <v>24</v>
      </c>
    </row>
    <row r="13" spans="1:12" ht="12.75">
      <c r="A13" s="7">
        <f t="shared" si="7"/>
        <v>243.9</v>
      </c>
      <c r="B13" s="7">
        <f t="shared" si="5"/>
        <v>262.6</v>
      </c>
      <c r="C13" s="17">
        <v>18.7</v>
      </c>
      <c r="D13" s="7">
        <f t="shared" si="8"/>
        <v>262.6</v>
      </c>
      <c r="E13" s="7" t="s">
        <v>88</v>
      </c>
      <c r="F13" s="8">
        <f t="shared" si="9"/>
        <v>0.4835951939608854</v>
      </c>
      <c r="G13" s="8">
        <f t="shared" si="10"/>
        <v>0.4998278328497743</v>
      </c>
      <c r="H13" s="9">
        <f t="shared" si="0"/>
        <v>0.01623263888888889</v>
      </c>
      <c r="I13" s="24"/>
      <c r="J13" s="20">
        <v>48</v>
      </c>
      <c r="K13" s="6">
        <f t="shared" si="1"/>
        <v>0.38958333333333334</v>
      </c>
      <c r="L13" s="6">
        <v>24</v>
      </c>
    </row>
    <row r="14" spans="1:12" ht="12.75">
      <c r="A14" s="7">
        <f t="shared" si="7"/>
        <v>262.6</v>
      </c>
      <c r="B14" s="7">
        <f t="shared" si="5"/>
        <v>282.6</v>
      </c>
      <c r="C14" s="17">
        <v>20</v>
      </c>
      <c r="D14" s="7">
        <f t="shared" si="8"/>
        <v>282.6</v>
      </c>
      <c r="E14" s="7" t="s">
        <v>89</v>
      </c>
      <c r="F14" s="8">
        <f t="shared" si="9"/>
        <v>0.4998278328497743</v>
      </c>
      <c r="G14" s="8">
        <f t="shared" si="10"/>
        <v>0.5168346355708627</v>
      </c>
      <c r="H14" s="9">
        <f t="shared" si="0"/>
        <v>0.017006802721088437</v>
      </c>
      <c r="I14" s="24"/>
      <c r="J14" s="20">
        <v>49</v>
      </c>
      <c r="K14" s="6">
        <f t="shared" si="1"/>
        <v>0.40816326530612246</v>
      </c>
      <c r="L14" s="6">
        <v>24</v>
      </c>
    </row>
    <row r="15" spans="1:12" ht="12.75">
      <c r="A15" s="7">
        <f t="shared" si="7"/>
        <v>282.6</v>
      </c>
      <c r="B15" s="7">
        <f t="shared" si="5"/>
        <v>313.1</v>
      </c>
      <c r="C15" s="17">
        <v>30.5</v>
      </c>
      <c r="D15" s="7">
        <f t="shared" si="8"/>
        <v>313.1</v>
      </c>
      <c r="E15" s="7" t="s">
        <v>90</v>
      </c>
      <c r="F15" s="8">
        <f t="shared" si="9"/>
        <v>0.5168346355708627</v>
      </c>
      <c r="G15" s="8">
        <f t="shared" si="10"/>
        <v>0.5412737381349653</v>
      </c>
      <c r="H15" s="9">
        <f t="shared" si="0"/>
        <v>0.024439102564102564</v>
      </c>
      <c r="I15" s="24"/>
      <c r="J15" s="20">
        <v>52</v>
      </c>
      <c r="K15" s="6">
        <f t="shared" si="1"/>
        <v>0.5865384615384616</v>
      </c>
      <c r="L15" s="6">
        <v>24</v>
      </c>
    </row>
    <row r="16" spans="1:12" ht="12.75">
      <c r="A16" s="7">
        <f t="shared" si="7"/>
        <v>313.1</v>
      </c>
      <c r="B16" s="7">
        <f>A16+C16</f>
        <v>344</v>
      </c>
      <c r="C16" s="17">
        <v>30.9</v>
      </c>
      <c r="D16" s="7">
        <f t="shared" si="8"/>
        <v>344</v>
      </c>
      <c r="E16" s="7" t="s">
        <v>91</v>
      </c>
      <c r="F16" s="8">
        <f t="shared" si="9"/>
        <v>0.5412737381349653</v>
      </c>
      <c r="G16" s="8">
        <f t="shared" si="10"/>
        <v>0.5660333535195806</v>
      </c>
      <c r="H16" s="9">
        <f t="shared" si="0"/>
        <v>0.024759615384615383</v>
      </c>
      <c r="I16" s="24"/>
      <c r="J16" s="20">
        <v>52</v>
      </c>
      <c r="K16" s="6">
        <f t="shared" si="1"/>
        <v>0.5942307692307692</v>
      </c>
      <c r="L16" s="6">
        <v>24</v>
      </c>
    </row>
    <row r="17" spans="1:12" ht="12.75">
      <c r="A17" s="7">
        <f t="shared" si="7"/>
        <v>344</v>
      </c>
      <c r="B17" s="7">
        <f>A17+C17</f>
        <v>376.7</v>
      </c>
      <c r="C17" s="17">
        <v>32.7</v>
      </c>
      <c r="D17" s="7">
        <f t="shared" si="8"/>
        <v>376.7</v>
      </c>
      <c r="E17" s="7" t="s">
        <v>79</v>
      </c>
      <c r="F17" s="8">
        <f t="shared" si="9"/>
        <v>0.5660333535195806</v>
      </c>
      <c r="G17" s="8">
        <f t="shared" si="10"/>
        <v>0.5908060807923079</v>
      </c>
      <c r="H17" s="9">
        <f t="shared" si="0"/>
        <v>0.024772727272727276</v>
      </c>
      <c r="I17" s="24"/>
      <c r="J17" s="20">
        <v>55</v>
      </c>
      <c r="K17" s="6">
        <f t="shared" si="1"/>
        <v>0.5945454545454546</v>
      </c>
      <c r="L17" s="6">
        <v>24</v>
      </c>
    </row>
    <row r="18" spans="1:12" ht="12.75">
      <c r="A18" s="7">
        <f aca="true" t="shared" si="11" ref="A18:A23">D17</f>
        <v>376.7</v>
      </c>
      <c r="B18" s="7">
        <f aca="true" t="shared" si="12" ref="B18:B41">A18+C18</f>
        <v>401.5</v>
      </c>
      <c r="C18" s="17">
        <v>24.8</v>
      </c>
      <c r="D18" s="7">
        <f t="shared" si="8"/>
        <v>401.5</v>
      </c>
      <c r="E18" s="7" t="s">
        <v>92</v>
      </c>
      <c r="F18" s="8">
        <f t="shared" si="9"/>
        <v>0.5908060807923079</v>
      </c>
      <c r="G18" s="8">
        <f t="shared" si="10"/>
        <v>0.6095939595801867</v>
      </c>
      <c r="H18" s="9">
        <f t="shared" si="0"/>
        <v>0.018787878787878787</v>
      </c>
      <c r="I18" s="20"/>
      <c r="J18" s="20">
        <v>55</v>
      </c>
      <c r="K18" s="6">
        <f t="shared" si="1"/>
        <v>0.4509090909090909</v>
      </c>
      <c r="L18" s="6">
        <v>24</v>
      </c>
    </row>
    <row r="19" spans="1:12" ht="12.75">
      <c r="A19" s="7">
        <f t="shared" si="11"/>
        <v>401.5</v>
      </c>
      <c r="B19" s="7">
        <f t="shared" si="12"/>
        <v>424.6</v>
      </c>
      <c r="C19" s="17">
        <v>23.1</v>
      </c>
      <c r="D19" s="7">
        <f t="shared" si="8"/>
        <v>424.6</v>
      </c>
      <c r="E19" s="7" t="s">
        <v>93</v>
      </c>
      <c r="F19" s="8">
        <f t="shared" si="9"/>
        <v>0.6095939595801867</v>
      </c>
      <c r="G19" s="8">
        <f t="shared" si="10"/>
        <v>0.6270939595801867</v>
      </c>
      <c r="H19" s="9">
        <f t="shared" si="0"/>
        <v>0.0175</v>
      </c>
      <c r="I19" s="25"/>
      <c r="J19" s="20">
        <v>55</v>
      </c>
      <c r="K19" s="6">
        <f t="shared" si="1"/>
        <v>0.42000000000000004</v>
      </c>
      <c r="L19" s="6">
        <v>24</v>
      </c>
    </row>
    <row r="20" spans="1:12" ht="12.75">
      <c r="A20" s="7">
        <f t="shared" si="11"/>
        <v>424.6</v>
      </c>
      <c r="B20" s="7">
        <f t="shared" si="12"/>
        <v>442.6</v>
      </c>
      <c r="C20" s="17">
        <v>18</v>
      </c>
      <c r="D20" s="7">
        <f t="shared" si="8"/>
        <v>442.6</v>
      </c>
      <c r="E20" s="7" t="s">
        <v>94</v>
      </c>
      <c r="F20" s="8">
        <f t="shared" si="9"/>
        <v>0.6270939595801867</v>
      </c>
      <c r="G20" s="8">
        <f t="shared" si="10"/>
        <v>0.6407303232165503</v>
      </c>
      <c r="H20" s="9">
        <f t="shared" si="0"/>
        <v>0.013636363636363636</v>
      </c>
      <c r="I20" s="20"/>
      <c r="J20" s="20">
        <v>55</v>
      </c>
      <c r="K20" s="6">
        <f t="shared" si="1"/>
        <v>0.32727272727272727</v>
      </c>
      <c r="L20" s="6">
        <v>24</v>
      </c>
    </row>
    <row r="21" spans="1:12" ht="12.75">
      <c r="A21" s="7">
        <f t="shared" si="11"/>
        <v>442.6</v>
      </c>
      <c r="B21" s="7">
        <f t="shared" si="12"/>
        <v>468.6</v>
      </c>
      <c r="C21" s="17">
        <v>26</v>
      </c>
      <c r="D21" s="7">
        <f t="shared" si="8"/>
        <v>468.6</v>
      </c>
      <c r="E21" s="7" t="s">
        <v>113</v>
      </c>
      <c r="F21" s="8">
        <f t="shared" si="9"/>
        <v>0.6407303232165503</v>
      </c>
      <c r="G21" s="8">
        <f t="shared" si="10"/>
        <v>0.66042729291352</v>
      </c>
      <c r="H21" s="9">
        <f t="shared" si="0"/>
        <v>0.019696969696969695</v>
      </c>
      <c r="I21" s="20"/>
      <c r="J21" s="20">
        <v>55</v>
      </c>
      <c r="K21" s="6">
        <f t="shared" si="1"/>
        <v>0.4727272727272727</v>
      </c>
      <c r="L21" s="6">
        <v>24</v>
      </c>
    </row>
    <row r="22" spans="1:12" ht="12.75">
      <c r="A22" s="7">
        <f t="shared" si="11"/>
        <v>468.6</v>
      </c>
      <c r="B22" s="7">
        <f t="shared" si="12"/>
        <v>496.6</v>
      </c>
      <c r="C22" s="17">
        <v>28</v>
      </c>
      <c r="D22" s="7">
        <f t="shared" si="8"/>
        <v>496.6</v>
      </c>
      <c r="E22" s="7" t="s">
        <v>95</v>
      </c>
      <c r="F22" s="8">
        <f t="shared" si="9"/>
        <v>0.66042729291352</v>
      </c>
      <c r="G22" s="8">
        <f t="shared" si="10"/>
        <v>0.6837606262468533</v>
      </c>
      <c r="H22" s="9">
        <f t="shared" si="0"/>
        <v>0.023333333333333334</v>
      </c>
      <c r="I22" s="20"/>
      <c r="J22" s="20">
        <v>50</v>
      </c>
      <c r="K22" s="6">
        <f t="shared" si="1"/>
        <v>0.56</v>
      </c>
      <c r="L22" s="6">
        <v>24</v>
      </c>
    </row>
    <row r="23" spans="1:12" ht="13.5" thickBot="1">
      <c r="A23" s="13">
        <f t="shared" si="11"/>
        <v>496.6</v>
      </c>
      <c r="B23" s="13">
        <f t="shared" si="12"/>
        <v>512.6</v>
      </c>
      <c r="C23" s="18">
        <v>16</v>
      </c>
      <c r="D23" s="13">
        <f t="shared" si="8"/>
        <v>512.6</v>
      </c>
      <c r="E23" s="13" t="s">
        <v>96</v>
      </c>
      <c r="F23" s="14">
        <f t="shared" si="9"/>
        <v>0.6837606262468533</v>
      </c>
      <c r="G23" s="14">
        <f t="shared" si="10"/>
        <v>0.6970939595801866</v>
      </c>
      <c r="H23" s="15">
        <f t="shared" si="0"/>
        <v>0.013333333333333334</v>
      </c>
      <c r="I23" s="26"/>
      <c r="J23" s="21">
        <v>50</v>
      </c>
      <c r="K23" s="6">
        <f t="shared" si="1"/>
        <v>0.32</v>
      </c>
      <c r="L23" s="6">
        <v>24</v>
      </c>
    </row>
    <row r="24" spans="1:12" ht="12.75">
      <c r="A24" s="10">
        <f aca="true" t="shared" si="13" ref="A24:A38">D23</f>
        <v>512.6</v>
      </c>
      <c r="B24" s="10">
        <f t="shared" si="12"/>
        <v>557.6</v>
      </c>
      <c r="C24" s="16">
        <v>45</v>
      </c>
      <c r="D24" s="10">
        <f t="shared" si="8"/>
        <v>557.6</v>
      </c>
      <c r="E24" s="10" t="s">
        <v>97</v>
      </c>
      <c r="F24" s="11">
        <f t="shared" si="9"/>
        <v>0.6970939595801866</v>
      </c>
      <c r="G24" s="11">
        <f t="shared" si="10"/>
        <v>0.7439689595801866</v>
      </c>
      <c r="H24" s="12">
        <f t="shared" si="0"/>
        <v>0.046875</v>
      </c>
      <c r="I24" s="27"/>
      <c r="J24" s="19">
        <v>40</v>
      </c>
      <c r="K24" s="6">
        <f t="shared" si="1"/>
        <v>1.125</v>
      </c>
      <c r="L24" s="6">
        <v>24</v>
      </c>
    </row>
    <row r="25" spans="1:12" ht="12.75">
      <c r="A25" s="7">
        <f t="shared" si="13"/>
        <v>557.6</v>
      </c>
      <c r="B25" s="7">
        <f t="shared" si="12"/>
        <v>583.6</v>
      </c>
      <c r="C25" s="17">
        <v>26</v>
      </c>
      <c r="D25" s="7">
        <f t="shared" si="8"/>
        <v>583.6</v>
      </c>
      <c r="E25" s="7" t="s">
        <v>98</v>
      </c>
      <c r="F25" s="8">
        <f t="shared" si="9"/>
        <v>0.7439689595801866</v>
      </c>
      <c r="G25" s="8">
        <f t="shared" si="10"/>
        <v>0.7680430336542606</v>
      </c>
      <c r="H25" s="9">
        <f t="shared" si="0"/>
        <v>0.02407407407407407</v>
      </c>
      <c r="I25" s="20"/>
      <c r="J25" s="20">
        <v>45</v>
      </c>
      <c r="K25" s="6">
        <f t="shared" si="1"/>
        <v>0.5777777777777777</v>
      </c>
      <c r="L25" s="6">
        <v>24</v>
      </c>
    </row>
    <row r="26" spans="1:12" ht="12.75">
      <c r="A26" s="7">
        <f t="shared" si="13"/>
        <v>583.6</v>
      </c>
      <c r="B26" s="7">
        <f t="shared" si="12"/>
        <v>596.6</v>
      </c>
      <c r="C26" s="17">
        <v>13</v>
      </c>
      <c r="D26" s="7">
        <f t="shared" si="8"/>
        <v>596.6</v>
      </c>
      <c r="E26" s="7" t="s">
        <v>99</v>
      </c>
      <c r="F26" s="8">
        <f t="shared" si="9"/>
        <v>0.7680430336542606</v>
      </c>
      <c r="G26" s="8">
        <f t="shared" si="10"/>
        <v>0.7800800706912977</v>
      </c>
      <c r="H26" s="9">
        <f t="shared" si="0"/>
        <v>0.012037037037037035</v>
      </c>
      <c r="I26" s="25"/>
      <c r="J26" s="20">
        <v>45</v>
      </c>
      <c r="K26" s="6">
        <f t="shared" si="1"/>
        <v>0.28888888888888886</v>
      </c>
      <c r="L26" s="6">
        <v>24</v>
      </c>
    </row>
    <row r="27" spans="1:12" ht="12.75">
      <c r="A27" s="7">
        <f t="shared" si="13"/>
        <v>596.6</v>
      </c>
      <c r="B27" s="7">
        <f t="shared" si="12"/>
        <v>609.6</v>
      </c>
      <c r="C27" s="17">
        <v>13</v>
      </c>
      <c r="D27" s="7">
        <f t="shared" si="8"/>
        <v>609.6</v>
      </c>
      <c r="E27" s="7" t="s">
        <v>100</v>
      </c>
      <c r="F27" s="8">
        <f t="shared" si="9"/>
        <v>0.7800800706912977</v>
      </c>
      <c r="G27" s="8">
        <f t="shared" si="10"/>
        <v>0.7921171077283348</v>
      </c>
      <c r="H27" s="9">
        <f t="shared" si="0"/>
        <v>0.012037037037037035</v>
      </c>
      <c r="I27" s="20"/>
      <c r="J27" s="20">
        <v>45</v>
      </c>
      <c r="K27" s="6">
        <f t="shared" si="1"/>
        <v>0.28888888888888886</v>
      </c>
      <c r="L27" s="6">
        <v>24</v>
      </c>
    </row>
    <row r="28" spans="1:12" ht="12.75">
      <c r="A28" s="7">
        <f t="shared" si="13"/>
        <v>609.6</v>
      </c>
      <c r="B28" s="7">
        <f t="shared" si="12"/>
        <v>641.6</v>
      </c>
      <c r="C28" s="17">
        <v>32</v>
      </c>
      <c r="D28" s="7">
        <f t="shared" si="8"/>
        <v>641.6</v>
      </c>
      <c r="E28" s="7" t="s">
        <v>101</v>
      </c>
      <c r="F28" s="8">
        <f t="shared" si="9"/>
        <v>0.7921171077283348</v>
      </c>
      <c r="G28" s="8">
        <f t="shared" si="10"/>
        <v>0.8217467373579644</v>
      </c>
      <c r="H28" s="9">
        <f t="shared" si="0"/>
        <v>0.02962962962962963</v>
      </c>
      <c r="I28" s="20"/>
      <c r="J28" s="20">
        <v>45</v>
      </c>
      <c r="K28" s="6">
        <f t="shared" si="1"/>
        <v>0.7111111111111111</v>
      </c>
      <c r="L28" s="6">
        <v>24</v>
      </c>
    </row>
    <row r="29" spans="1:12" ht="12.75">
      <c r="A29" s="7">
        <f t="shared" si="13"/>
        <v>641.6</v>
      </c>
      <c r="B29" s="7">
        <f t="shared" si="12"/>
        <v>678.6</v>
      </c>
      <c r="C29" s="17">
        <v>37</v>
      </c>
      <c r="D29" s="7">
        <f t="shared" si="8"/>
        <v>678.6</v>
      </c>
      <c r="E29" s="7" t="s">
        <v>102</v>
      </c>
      <c r="F29" s="8">
        <f t="shared" si="9"/>
        <v>0.8217467373579644</v>
      </c>
      <c r="G29" s="8">
        <f t="shared" si="10"/>
        <v>0.8560059966172237</v>
      </c>
      <c r="H29" s="9">
        <f t="shared" si="0"/>
        <v>0.03425925925925926</v>
      </c>
      <c r="I29" s="25"/>
      <c r="J29" s="20">
        <v>45</v>
      </c>
      <c r="K29" s="6">
        <f t="shared" si="1"/>
        <v>0.8222222222222222</v>
      </c>
      <c r="L29" s="6">
        <v>24</v>
      </c>
    </row>
    <row r="30" spans="1:12" ht="12.75">
      <c r="A30" s="7">
        <f t="shared" si="13"/>
        <v>678.6</v>
      </c>
      <c r="B30" s="7">
        <f t="shared" si="12"/>
        <v>712.4</v>
      </c>
      <c r="C30" s="17">
        <v>33.8</v>
      </c>
      <c r="D30" s="7">
        <f t="shared" si="8"/>
        <v>712.4</v>
      </c>
      <c r="E30" s="7" t="s">
        <v>103</v>
      </c>
      <c r="F30" s="8">
        <f t="shared" si="9"/>
        <v>0.8560059966172237</v>
      </c>
      <c r="G30" s="8">
        <f t="shared" si="10"/>
        <v>0.8873022929135199</v>
      </c>
      <c r="H30" s="9">
        <f t="shared" si="0"/>
        <v>0.031296296296296294</v>
      </c>
      <c r="I30" s="20"/>
      <c r="J30" s="20">
        <v>45</v>
      </c>
      <c r="K30" s="6">
        <f t="shared" si="1"/>
        <v>0.7511111111111111</v>
      </c>
      <c r="L30" s="6">
        <v>24</v>
      </c>
    </row>
    <row r="31" spans="1:12" ht="12.75">
      <c r="A31" s="7">
        <f t="shared" si="13"/>
        <v>712.4</v>
      </c>
      <c r="B31" s="7">
        <f t="shared" si="12"/>
        <v>749.6</v>
      </c>
      <c r="C31" s="17">
        <v>37.2</v>
      </c>
      <c r="D31" s="7">
        <f t="shared" si="8"/>
        <v>749.6</v>
      </c>
      <c r="E31" s="7" t="s">
        <v>104</v>
      </c>
      <c r="F31" s="8">
        <f t="shared" si="9"/>
        <v>0.8873022929135199</v>
      </c>
      <c r="G31" s="8">
        <f t="shared" si="10"/>
        <v>0.9217467373579644</v>
      </c>
      <c r="H31" s="9">
        <f t="shared" si="0"/>
        <v>0.03444444444444445</v>
      </c>
      <c r="I31" s="20"/>
      <c r="J31" s="20">
        <v>45</v>
      </c>
      <c r="K31" s="6">
        <f t="shared" si="1"/>
        <v>0.8266666666666668</v>
      </c>
      <c r="L31" s="6">
        <v>24</v>
      </c>
    </row>
    <row r="32" spans="1:12" ht="12.75">
      <c r="A32" s="7">
        <f t="shared" si="13"/>
        <v>749.6</v>
      </c>
      <c r="B32" s="7">
        <f t="shared" si="12"/>
        <v>765.9</v>
      </c>
      <c r="C32" s="17">
        <v>16.3</v>
      </c>
      <c r="D32" s="7">
        <f t="shared" si="8"/>
        <v>765.9</v>
      </c>
      <c r="E32" s="7" t="s">
        <v>114</v>
      </c>
      <c r="F32" s="8">
        <f t="shared" si="9"/>
        <v>0.9217467373579644</v>
      </c>
      <c r="G32" s="8">
        <f t="shared" si="10"/>
        <v>0.936839329950557</v>
      </c>
      <c r="H32" s="9">
        <f t="shared" si="0"/>
        <v>0.015092592592592593</v>
      </c>
      <c r="I32" s="20"/>
      <c r="J32" s="20">
        <v>45</v>
      </c>
      <c r="K32" s="6">
        <f t="shared" si="1"/>
        <v>0.3622222222222222</v>
      </c>
      <c r="L32" s="6">
        <v>24</v>
      </c>
    </row>
    <row r="33" spans="1:12" ht="12.75">
      <c r="A33" s="7">
        <f t="shared" si="13"/>
        <v>765.9</v>
      </c>
      <c r="B33" s="7">
        <f t="shared" si="12"/>
        <v>788.9</v>
      </c>
      <c r="C33" s="17">
        <v>23</v>
      </c>
      <c r="D33" s="7">
        <f t="shared" si="8"/>
        <v>788.9</v>
      </c>
      <c r="E33" s="7" t="s">
        <v>105</v>
      </c>
      <c r="F33" s="8">
        <f t="shared" si="9"/>
        <v>0.936839329950557</v>
      </c>
      <c r="G33" s="8">
        <f t="shared" si="10"/>
        <v>0.9581356262468532</v>
      </c>
      <c r="H33" s="9">
        <f t="shared" si="0"/>
        <v>0.021296296296296296</v>
      </c>
      <c r="I33" s="20"/>
      <c r="J33" s="20">
        <v>45</v>
      </c>
      <c r="K33" s="6">
        <f t="shared" si="1"/>
        <v>0.5111111111111111</v>
      </c>
      <c r="L33" s="6">
        <v>24</v>
      </c>
    </row>
    <row r="34" spans="1:12" ht="12.75">
      <c r="A34" s="7">
        <f t="shared" si="13"/>
        <v>788.9</v>
      </c>
      <c r="B34" s="7">
        <f t="shared" si="12"/>
        <v>798.9</v>
      </c>
      <c r="C34" s="17">
        <v>10</v>
      </c>
      <c r="D34" s="7">
        <f t="shared" si="8"/>
        <v>798.9</v>
      </c>
      <c r="E34" s="7" t="s">
        <v>106</v>
      </c>
      <c r="F34" s="8">
        <f t="shared" si="9"/>
        <v>0.9581356262468532</v>
      </c>
      <c r="G34" s="8">
        <f t="shared" si="10"/>
        <v>0.9673948855061125</v>
      </c>
      <c r="H34" s="9">
        <f t="shared" si="0"/>
        <v>0.009259259259259259</v>
      </c>
      <c r="I34" s="20"/>
      <c r="J34" s="20">
        <v>45</v>
      </c>
      <c r="K34" s="6">
        <f t="shared" si="1"/>
        <v>0.2222222222222222</v>
      </c>
      <c r="L34" s="6">
        <v>24</v>
      </c>
    </row>
    <row r="35" spans="1:12" ht="12.75">
      <c r="A35" s="7">
        <f t="shared" si="13"/>
        <v>798.9</v>
      </c>
      <c r="B35" s="7">
        <f t="shared" si="12"/>
        <v>817.1999999999999</v>
      </c>
      <c r="C35" s="17">
        <v>18.3</v>
      </c>
      <c r="D35" s="7">
        <f t="shared" si="8"/>
        <v>817.1999999999999</v>
      </c>
      <c r="E35" s="7" t="s">
        <v>107</v>
      </c>
      <c r="F35" s="8">
        <f t="shared" si="9"/>
        <v>0.9673948855061125</v>
      </c>
      <c r="G35" s="8">
        <f t="shared" si="10"/>
        <v>0.984339329950557</v>
      </c>
      <c r="H35" s="9">
        <f t="shared" si="0"/>
        <v>0.016944444444444446</v>
      </c>
      <c r="I35" s="20"/>
      <c r="J35" s="20">
        <v>45</v>
      </c>
      <c r="K35" s="6">
        <f t="shared" si="1"/>
        <v>0.4066666666666667</v>
      </c>
      <c r="L35" s="6">
        <v>24</v>
      </c>
    </row>
    <row r="36" spans="1:12" ht="12.75">
      <c r="A36" s="7">
        <f t="shared" si="13"/>
        <v>817.1999999999999</v>
      </c>
      <c r="B36" s="7">
        <f t="shared" si="12"/>
        <v>834.3</v>
      </c>
      <c r="C36" s="17">
        <v>17.1</v>
      </c>
      <c r="D36" s="7">
        <f t="shared" si="8"/>
        <v>834.3</v>
      </c>
      <c r="E36" s="7" t="s">
        <v>108</v>
      </c>
      <c r="F36" s="8">
        <f t="shared" si="9"/>
        <v>0.984339329950557</v>
      </c>
      <c r="G36" s="8">
        <f t="shared" si="10"/>
        <v>1.0001726632838903</v>
      </c>
      <c r="H36" s="9">
        <f t="shared" si="0"/>
        <v>0.015833333333333335</v>
      </c>
      <c r="I36" s="20"/>
      <c r="J36" s="20">
        <v>45</v>
      </c>
      <c r="K36" s="6">
        <f t="shared" si="1"/>
        <v>0.38</v>
      </c>
      <c r="L36" s="6">
        <v>24</v>
      </c>
    </row>
    <row r="37" spans="1:12" ht="12.75">
      <c r="A37" s="7">
        <f t="shared" si="13"/>
        <v>834.3</v>
      </c>
      <c r="B37" s="7">
        <f t="shared" si="12"/>
        <v>846.5</v>
      </c>
      <c r="C37" s="17">
        <v>12.2</v>
      </c>
      <c r="D37" s="7">
        <f t="shared" si="8"/>
        <v>846.5</v>
      </c>
      <c r="E37" s="7" t="s">
        <v>109</v>
      </c>
      <c r="F37" s="8">
        <f t="shared" si="9"/>
        <v>1.0001726632838903</v>
      </c>
      <c r="G37" s="8">
        <f t="shared" si="10"/>
        <v>1.0114689595801867</v>
      </c>
      <c r="H37" s="9">
        <f t="shared" si="0"/>
        <v>0.011296296296296296</v>
      </c>
      <c r="I37" s="20"/>
      <c r="J37" s="20">
        <v>45</v>
      </c>
      <c r="K37" s="6">
        <f t="shared" si="1"/>
        <v>0.2711111111111111</v>
      </c>
      <c r="L37" s="6">
        <v>24</v>
      </c>
    </row>
    <row r="38" spans="1:12" ht="12.75">
      <c r="A38" s="7">
        <f t="shared" si="13"/>
        <v>846.5</v>
      </c>
      <c r="B38" s="7">
        <f t="shared" si="12"/>
        <v>861.9</v>
      </c>
      <c r="C38" s="17">
        <v>15.4</v>
      </c>
      <c r="D38" s="7">
        <f t="shared" si="8"/>
        <v>861.9</v>
      </c>
      <c r="E38" s="7" t="s">
        <v>110</v>
      </c>
      <c r="F38" s="8">
        <f t="shared" si="9"/>
        <v>1.0114689595801867</v>
      </c>
      <c r="G38" s="8">
        <f t="shared" si="10"/>
        <v>1.0257282188394459</v>
      </c>
      <c r="H38" s="9">
        <f t="shared" si="0"/>
        <v>0.014259259259259258</v>
      </c>
      <c r="I38" s="20"/>
      <c r="J38" s="20">
        <v>45</v>
      </c>
      <c r="K38" s="6">
        <f t="shared" si="1"/>
        <v>0.3422222222222222</v>
      </c>
      <c r="L38" s="6">
        <v>24</v>
      </c>
    </row>
    <row r="39" spans="1:12" ht="12.75">
      <c r="A39" s="7">
        <v>861.9</v>
      </c>
      <c r="B39" s="32">
        <f>A39+C39</f>
        <v>876.9</v>
      </c>
      <c r="C39" s="17">
        <v>15</v>
      </c>
      <c r="D39" s="32">
        <f>B39</f>
        <v>876.9</v>
      </c>
      <c r="E39" s="7" t="s">
        <v>111</v>
      </c>
      <c r="F39" s="8" t="s">
        <v>117</v>
      </c>
      <c r="G39" s="8" t="s">
        <v>118</v>
      </c>
      <c r="H39" s="9">
        <v>0.014583333333333332</v>
      </c>
      <c r="I39" s="20"/>
      <c r="J39" s="20">
        <v>45</v>
      </c>
      <c r="K39" s="6">
        <f t="shared" si="1"/>
        <v>0.3333333333333333</v>
      </c>
      <c r="L39" s="6">
        <v>24</v>
      </c>
    </row>
    <row r="40" spans="1:12" ht="12.75">
      <c r="A40" s="7">
        <f>D39</f>
        <v>876.9</v>
      </c>
      <c r="B40" s="32">
        <f>A40+C40</f>
        <v>924.9</v>
      </c>
      <c r="C40" s="17">
        <v>48</v>
      </c>
      <c r="D40" s="32">
        <f>B40</f>
        <v>924.9</v>
      </c>
      <c r="E40" s="7" t="s">
        <v>115</v>
      </c>
      <c r="F40" s="8" t="str">
        <f>G39</f>
        <v>12:58:00AM</v>
      </c>
      <c r="G40" s="33">
        <v>0.08541666666666665</v>
      </c>
      <c r="H40" s="9">
        <v>0.04513888888888889</v>
      </c>
      <c r="I40" s="20"/>
      <c r="J40" s="20">
        <v>45</v>
      </c>
      <c r="K40" s="6">
        <f t="shared" si="1"/>
        <v>1.0666666666666667</v>
      </c>
      <c r="L40" s="6">
        <v>24</v>
      </c>
    </row>
    <row r="41" spans="1:12" ht="12.75">
      <c r="A41" s="7">
        <f>D40</f>
        <v>924.9</v>
      </c>
      <c r="B41" s="7">
        <f t="shared" si="12"/>
        <v>972.9</v>
      </c>
      <c r="C41" s="17">
        <v>48</v>
      </c>
      <c r="D41" s="7">
        <v>970</v>
      </c>
      <c r="E41" s="7" t="s">
        <v>116</v>
      </c>
      <c r="F41" s="8">
        <f>G40</f>
        <v>0.08541666666666665</v>
      </c>
      <c r="G41" s="33">
        <v>0.13541666666666666</v>
      </c>
      <c r="H41" s="9">
        <v>0.05</v>
      </c>
      <c r="I41" s="20"/>
      <c r="J41" s="20">
        <v>45</v>
      </c>
      <c r="K41" s="6">
        <f t="shared" si="1"/>
        <v>1.0666666666666667</v>
      </c>
      <c r="L41" s="6">
        <v>24</v>
      </c>
    </row>
    <row r="44" spans="1:10" ht="12.75">
      <c r="A44" s="31" t="s">
        <v>112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1"/>
      <c r="B46" s="31"/>
      <c r="C46" s="31"/>
      <c r="D46" s="31"/>
      <c r="E46" s="31"/>
      <c r="F46" s="31"/>
      <c r="G46" s="31"/>
      <c r="H46" s="31"/>
      <c r="I46" s="31"/>
      <c r="J46" s="31"/>
    </row>
  </sheetData>
  <mergeCells count="3">
    <mergeCell ref="A1:C1"/>
    <mergeCell ref="F1:J1"/>
    <mergeCell ref="A44:J4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5"/>
  <sheetViews>
    <sheetView workbookViewId="0" topLeftCell="A1">
      <selection activeCell="C1" sqref="C1"/>
    </sheetView>
  </sheetViews>
  <sheetFormatPr defaultColWidth="9.140625" defaultRowHeight="12.75"/>
  <cols>
    <col min="1" max="1" width="18.00390625" style="0" customWidth="1"/>
  </cols>
  <sheetData>
    <row r="2" ht="12.75">
      <c r="A2" s="4" t="s">
        <v>10</v>
      </c>
    </row>
    <row r="3" spans="1:3" ht="12.75">
      <c r="A3" t="s">
        <v>11</v>
      </c>
      <c r="B3">
        <v>1</v>
      </c>
      <c r="C3" s="5" t="s">
        <v>62</v>
      </c>
    </row>
    <row r="4" spans="1:3" ht="12.75">
      <c r="A4" t="s">
        <v>12</v>
      </c>
      <c r="B4">
        <v>1</v>
      </c>
      <c r="C4" s="5" t="s">
        <v>62</v>
      </c>
    </row>
    <row r="5" spans="1:3" ht="12.75">
      <c r="A5" t="s">
        <v>13</v>
      </c>
      <c r="C5" s="5" t="s">
        <v>62</v>
      </c>
    </row>
    <row r="6" spans="1:3" ht="12.75">
      <c r="A6" t="s">
        <v>14</v>
      </c>
      <c r="C6" s="5" t="s">
        <v>62</v>
      </c>
    </row>
    <row r="7" spans="1:3" ht="12.75">
      <c r="A7" t="s">
        <v>15</v>
      </c>
      <c r="C7" s="5" t="s">
        <v>62</v>
      </c>
    </row>
    <row r="8" spans="1:3" ht="12.75">
      <c r="A8" t="s">
        <v>45</v>
      </c>
      <c r="B8">
        <v>1</v>
      </c>
      <c r="C8" s="5" t="s">
        <v>62</v>
      </c>
    </row>
    <row r="9" spans="1:3" ht="12.75">
      <c r="A9" t="s">
        <v>57</v>
      </c>
      <c r="B9">
        <v>1</v>
      </c>
      <c r="C9" s="5" t="s">
        <v>62</v>
      </c>
    </row>
    <row r="10" spans="1:3" ht="12.75">
      <c r="A10" t="s">
        <v>60</v>
      </c>
      <c r="B10">
        <v>1</v>
      </c>
      <c r="C10" s="5" t="s">
        <v>62</v>
      </c>
    </row>
    <row r="11" ht="12.75">
      <c r="C11" s="5"/>
    </row>
    <row r="12" spans="1:3" ht="12.75">
      <c r="A12" s="4" t="s">
        <v>16</v>
      </c>
      <c r="C12" s="5"/>
    </row>
    <row r="13" spans="1:3" ht="12.75">
      <c r="A13" t="s">
        <v>17</v>
      </c>
      <c r="B13">
        <v>1</v>
      </c>
      <c r="C13" s="5" t="s">
        <v>27</v>
      </c>
    </row>
    <row r="14" spans="1:3" ht="12.75">
      <c r="A14" t="s">
        <v>18</v>
      </c>
      <c r="B14">
        <v>1</v>
      </c>
      <c r="C14" s="5" t="s">
        <v>27</v>
      </c>
    </row>
    <row r="15" spans="1:3" ht="12.75">
      <c r="A15" t="s">
        <v>19</v>
      </c>
      <c r="B15">
        <v>1</v>
      </c>
      <c r="C15" s="5" t="s">
        <v>27</v>
      </c>
    </row>
    <row r="16" spans="1:3" ht="12.75">
      <c r="A16" t="s">
        <v>69</v>
      </c>
      <c r="B16">
        <v>1</v>
      </c>
      <c r="C16" s="5" t="s">
        <v>27</v>
      </c>
    </row>
    <row r="17" spans="1:3" ht="12.75">
      <c r="A17" t="s">
        <v>44</v>
      </c>
      <c r="B17">
        <v>1</v>
      </c>
      <c r="C17" s="5" t="s">
        <v>27</v>
      </c>
    </row>
    <row r="18" ht="12.75">
      <c r="C18" s="5"/>
    </row>
    <row r="19" spans="1:3" ht="12.75">
      <c r="A19" s="4" t="s">
        <v>20</v>
      </c>
      <c r="C19" s="5"/>
    </row>
    <row r="20" spans="1:3" ht="12.75">
      <c r="A20" t="s">
        <v>21</v>
      </c>
      <c r="B20">
        <v>4</v>
      </c>
      <c r="C20" s="5" t="s">
        <v>27</v>
      </c>
    </row>
    <row r="21" spans="1:3" ht="12.75">
      <c r="A21" t="s">
        <v>22</v>
      </c>
      <c r="B21">
        <v>5</v>
      </c>
      <c r="C21" s="5" t="s">
        <v>27</v>
      </c>
    </row>
    <row r="22" spans="1:3" ht="12.75">
      <c r="A22" t="s">
        <v>23</v>
      </c>
      <c r="B22">
        <v>1</v>
      </c>
      <c r="C22" s="5"/>
    </row>
    <row r="23" spans="1:3" ht="12.75">
      <c r="A23" t="s">
        <v>24</v>
      </c>
      <c r="B23">
        <v>1</v>
      </c>
      <c r="C23" s="5" t="s">
        <v>27</v>
      </c>
    </row>
    <row r="24" spans="1:3" ht="12.75">
      <c r="A24" t="s">
        <v>25</v>
      </c>
      <c r="B24">
        <v>1</v>
      </c>
      <c r="C24" s="5" t="s">
        <v>27</v>
      </c>
    </row>
    <row r="25" spans="1:3" ht="12.75">
      <c r="A25" t="s">
        <v>26</v>
      </c>
      <c r="B25">
        <v>5</v>
      </c>
      <c r="C25" s="5" t="s">
        <v>27</v>
      </c>
    </row>
    <row r="26" spans="1:3" ht="12.75">
      <c r="A26" t="s">
        <v>30</v>
      </c>
      <c r="B26">
        <v>1</v>
      </c>
      <c r="C26" s="5" t="s">
        <v>27</v>
      </c>
    </row>
    <row r="27" spans="1:3" ht="12.75">
      <c r="A27" t="s">
        <v>76</v>
      </c>
      <c r="B27">
        <v>2</v>
      </c>
      <c r="C27" s="5" t="s">
        <v>27</v>
      </c>
    </row>
    <row r="28" spans="1:3" ht="12.75">
      <c r="A28" t="s">
        <v>29</v>
      </c>
      <c r="B28" t="s">
        <v>78</v>
      </c>
      <c r="C28" s="5"/>
    </row>
    <row r="29" spans="1:3" ht="12.75">
      <c r="A29" t="s">
        <v>31</v>
      </c>
      <c r="B29">
        <v>1</v>
      </c>
      <c r="C29" s="5" t="s">
        <v>27</v>
      </c>
    </row>
    <row r="30" spans="1:3" ht="12.75">
      <c r="A30" t="s">
        <v>32</v>
      </c>
      <c r="B30">
        <v>1</v>
      </c>
      <c r="C30" s="5" t="s">
        <v>27</v>
      </c>
    </row>
    <row r="31" spans="1:3" ht="12.75">
      <c r="A31" t="s">
        <v>33</v>
      </c>
      <c r="B31">
        <v>1</v>
      </c>
      <c r="C31" s="5" t="s">
        <v>27</v>
      </c>
    </row>
    <row r="32" spans="1:3" ht="12.75">
      <c r="A32" t="s">
        <v>28</v>
      </c>
      <c r="B32">
        <v>1</v>
      </c>
      <c r="C32" s="5" t="s">
        <v>27</v>
      </c>
    </row>
    <row r="33" ht="12.75">
      <c r="C33" s="5"/>
    </row>
    <row r="34" spans="1:3" ht="12.75">
      <c r="A34" s="4" t="s">
        <v>34</v>
      </c>
      <c r="C34" s="5"/>
    </row>
    <row r="35" spans="1:3" ht="12.75">
      <c r="A35" t="s">
        <v>35</v>
      </c>
      <c r="B35">
        <v>1</v>
      </c>
      <c r="C35" s="5" t="s">
        <v>27</v>
      </c>
    </row>
    <row r="36" spans="1:3" ht="12.75">
      <c r="A36" t="s">
        <v>36</v>
      </c>
      <c r="B36">
        <v>1</v>
      </c>
      <c r="C36" s="5" t="s">
        <v>27</v>
      </c>
    </row>
    <row r="37" spans="1:3" ht="12.75">
      <c r="A37" t="s">
        <v>37</v>
      </c>
      <c r="B37">
        <v>1</v>
      </c>
      <c r="C37" s="5"/>
    </row>
    <row r="38" spans="1:3" ht="12.75">
      <c r="A38" t="s">
        <v>38</v>
      </c>
      <c r="B38">
        <v>1</v>
      </c>
      <c r="C38" s="5" t="s">
        <v>27</v>
      </c>
    </row>
    <row r="39" spans="1:3" ht="12.75">
      <c r="A39" t="s">
        <v>39</v>
      </c>
      <c r="B39">
        <v>1</v>
      </c>
      <c r="C39" s="5" t="s">
        <v>27</v>
      </c>
    </row>
    <row r="40" spans="1:3" ht="12.75">
      <c r="A40" t="s">
        <v>40</v>
      </c>
      <c r="B40">
        <v>1</v>
      </c>
      <c r="C40" s="5" t="s">
        <v>27</v>
      </c>
    </row>
    <row r="41" spans="1:3" ht="12.75">
      <c r="A41" t="s">
        <v>41</v>
      </c>
      <c r="B41">
        <v>1</v>
      </c>
      <c r="C41" s="5" t="s">
        <v>27</v>
      </c>
    </row>
    <row r="42" spans="1:3" ht="12.75">
      <c r="A42" t="s">
        <v>42</v>
      </c>
      <c r="B42">
        <v>1</v>
      </c>
      <c r="C42" s="5" t="s">
        <v>27</v>
      </c>
    </row>
    <row r="43" spans="1:3" ht="12.75">
      <c r="A43" t="s">
        <v>43</v>
      </c>
      <c r="B43">
        <v>1</v>
      </c>
      <c r="C43" s="5" t="s">
        <v>27</v>
      </c>
    </row>
    <row r="44" spans="1:3" ht="12.75">
      <c r="A44" t="s">
        <v>58</v>
      </c>
      <c r="B44">
        <v>1</v>
      </c>
      <c r="C44" s="5" t="s">
        <v>27</v>
      </c>
    </row>
    <row r="45" ht="12.75">
      <c r="C45" s="5"/>
    </row>
    <row r="46" spans="1:3" ht="12.75">
      <c r="A46" s="4" t="s">
        <v>46</v>
      </c>
      <c r="C46" s="5"/>
    </row>
    <row r="47" spans="1:3" ht="12.75">
      <c r="A47" t="s">
        <v>63</v>
      </c>
      <c r="C47" s="5" t="s">
        <v>27</v>
      </c>
    </row>
    <row r="48" spans="1:3" ht="12.75">
      <c r="A48" t="s">
        <v>47</v>
      </c>
      <c r="C48" s="5" t="s">
        <v>27</v>
      </c>
    </row>
    <row r="49" spans="1:3" ht="12.75">
      <c r="A49" t="s">
        <v>48</v>
      </c>
      <c r="C49" s="5" t="s">
        <v>27</v>
      </c>
    </row>
    <row r="50" spans="1:3" ht="12.75">
      <c r="A50" t="s">
        <v>49</v>
      </c>
      <c r="C50" s="5" t="s">
        <v>27</v>
      </c>
    </row>
    <row r="51" spans="1:3" ht="12.75">
      <c r="A51" t="s">
        <v>50</v>
      </c>
      <c r="C51" s="5" t="s">
        <v>27</v>
      </c>
    </row>
    <row r="52" spans="1:3" ht="12.75">
      <c r="A52" t="s">
        <v>51</v>
      </c>
      <c r="C52" s="5" t="s">
        <v>27</v>
      </c>
    </row>
    <row r="53" spans="1:3" ht="12.75">
      <c r="A53" t="s">
        <v>52</v>
      </c>
      <c r="C53" s="5" t="s">
        <v>27</v>
      </c>
    </row>
    <row r="54" spans="1:3" ht="12.75">
      <c r="A54" t="s">
        <v>53</v>
      </c>
      <c r="C54" s="5" t="s">
        <v>27</v>
      </c>
    </row>
    <row r="55" spans="1:3" ht="12.75">
      <c r="A55" t="s">
        <v>54</v>
      </c>
      <c r="C55" s="5" t="s">
        <v>27</v>
      </c>
    </row>
    <row r="56" spans="1:3" ht="12.75">
      <c r="A56" t="s">
        <v>64</v>
      </c>
      <c r="C56" s="5" t="s">
        <v>27</v>
      </c>
    </row>
    <row r="57" spans="1:3" ht="12.75">
      <c r="A57" t="s">
        <v>65</v>
      </c>
      <c r="C57" s="5" t="s">
        <v>27</v>
      </c>
    </row>
    <row r="58" ht="12.75">
      <c r="C58" s="5"/>
    </row>
    <row r="59" spans="1:3" ht="12.75">
      <c r="A59" t="s">
        <v>55</v>
      </c>
      <c r="C59" s="5" t="s">
        <v>27</v>
      </c>
    </row>
    <row r="60" spans="1:3" ht="12.75">
      <c r="A60" t="s">
        <v>56</v>
      </c>
      <c r="C60" s="5" t="s">
        <v>27</v>
      </c>
    </row>
    <row r="61" ht="12.75">
      <c r="C61" s="5"/>
    </row>
    <row r="62" spans="1:3" ht="12.75">
      <c r="A62" s="4" t="s">
        <v>59</v>
      </c>
      <c r="C62" s="5"/>
    </row>
    <row r="63" spans="1:3" ht="12.75">
      <c r="A63" t="s">
        <v>61</v>
      </c>
      <c r="C63" s="5"/>
    </row>
    <row r="64" spans="1:3" ht="12.75">
      <c r="A64" t="s">
        <v>72</v>
      </c>
      <c r="C64" s="5" t="s">
        <v>27</v>
      </c>
    </row>
    <row r="65" spans="1:3" ht="12.75">
      <c r="A65" t="s">
        <v>73</v>
      </c>
      <c r="C65" s="5" t="s">
        <v>27</v>
      </c>
    </row>
    <row r="66" spans="1:3" ht="12.75">
      <c r="A66" t="s">
        <v>74</v>
      </c>
      <c r="C66" s="5"/>
    </row>
    <row r="67" spans="1:3" ht="12.75">
      <c r="A67" t="s">
        <v>75</v>
      </c>
      <c r="C67" s="5" t="s">
        <v>27</v>
      </c>
    </row>
    <row r="68" spans="1:3" ht="12.75">
      <c r="A68" t="s">
        <v>77</v>
      </c>
      <c r="C68" s="5" t="s">
        <v>27</v>
      </c>
    </row>
    <row r="69" ht="12.75">
      <c r="C69" s="5"/>
    </row>
    <row r="70" spans="1:3" ht="12.75">
      <c r="A70" s="4" t="s">
        <v>66</v>
      </c>
      <c r="C70" s="5"/>
    </row>
    <row r="71" spans="1:3" ht="12.75">
      <c r="A71" t="s">
        <v>67</v>
      </c>
      <c r="C71" s="5" t="s">
        <v>27</v>
      </c>
    </row>
    <row r="72" spans="1:3" ht="12.75">
      <c r="A72" t="s">
        <v>68</v>
      </c>
      <c r="C72" s="5" t="s">
        <v>27</v>
      </c>
    </row>
    <row r="73" ht="12.75">
      <c r="C73" s="5"/>
    </row>
    <row r="74" spans="1:3" ht="12.75">
      <c r="A74" t="s">
        <v>70</v>
      </c>
      <c r="C74" s="5" t="s">
        <v>27</v>
      </c>
    </row>
    <row r="75" spans="1:3" ht="12.75">
      <c r="A75" t="s">
        <v>71</v>
      </c>
      <c r="C75" s="5" t="s">
        <v>27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Rubicon Media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Display Box</dc:creator>
  <cp:keywords/>
  <dc:description/>
  <cp:lastModifiedBy> Steve Bourgeois</cp:lastModifiedBy>
  <cp:lastPrinted>2002-05-30T16:10:52Z</cp:lastPrinted>
  <dcterms:created xsi:type="dcterms:W3CDTF">2002-02-11T17:26:09Z</dcterms:created>
  <dcterms:modified xsi:type="dcterms:W3CDTF">2007-10-07T00:03:21Z</dcterms:modified>
  <cp:category/>
  <cp:version/>
  <cp:contentType/>
  <cp:contentStatus/>
</cp:coreProperties>
</file>